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608" windowWidth="15192" windowHeight="8700" activeTab="0"/>
  </bookViews>
  <sheets>
    <sheet name="Kermi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<sst xmlns="http://schemas.openxmlformats.org/spreadsheetml/2006/main" count="45" uniqueCount="45">
  <si>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VAADE</t>
  </si>
  <si>
    <t>KOOD</t>
  </si>
  <si>
    <t>NIMETUS</t>
  </si>
  <si>
    <t xml:space="preserve">MÕÕTED             </t>
  </si>
  <si>
    <t>HIND          km-ta</t>
  </si>
  <si>
    <t>SOODUSHIND km-ta</t>
  </si>
  <si>
    <t>SFVT02</t>
  </si>
  <si>
    <t>SFVT03</t>
  </si>
  <si>
    <t>SFVT04</t>
  </si>
  <si>
    <t>SFVT05</t>
  </si>
  <si>
    <t>SFVT06</t>
  </si>
  <si>
    <t>SFVT07</t>
  </si>
  <si>
    <t>SFVT08</t>
  </si>
  <si>
    <t>SFVT09</t>
  </si>
  <si>
    <t>SFVT10</t>
  </si>
  <si>
    <t>SFVT12</t>
  </si>
  <si>
    <t>Kermi põr. kollektor, 2 ringi (flotom.)</t>
  </si>
  <si>
    <t>Kermi põr. kollektor, 3 ringi (flotom.)</t>
  </si>
  <si>
    <t>Kermi põr. kollektor, 4 ringi (flotom.)</t>
  </si>
  <si>
    <t>Kermi põr. kollektor, 5 ringi (flotom.)</t>
  </si>
  <si>
    <t>Kermi põr. kollektor, 6 ringi (flotom.)</t>
  </si>
  <si>
    <t>Kermi põr. kollektor, 7 ringi (flotom.)</t>
  </si>
  <si>
    <t>Kermi põr. kollektor, 8 ringi (flotom.)</t>
  </si>
  <si>
    <t>Kermi põr. kollektor, 9 ringi (flotom.)</t>
  </si>
  <si>
    <t>Kermi põr. kollektor, 10 ringi (flotom.)</t>
  </si>
  <si>
    <t>Kermi põr. kollektor, 12 ringi (flotom.)</t>
  </si>
  <si>
    <t>SFVZHKHS011</t>
  </si>
  <si>
    <t>Sulgventiilid kollektorile, 5/4"&gt;1", Kermi</t>
  </si>
  <si>
    <t>1"</t>
  </si>
  <si>
    <t>SFVZHKRV016</t>
  </si>
  <si>
    <t>SFVZHKRV020</t>
  </si>
  <si>
    <t>Eurokoonus 16 x 3/4" Kermi</t>
  </si>
  <si>
    <t>Eurokoonus 20 x 3/4" Kermi</t>
  </si>
  <si>
    <t>SFESA24000</t>
  </si>
  <si>
    <t>SFESA23000</t>
  </si>
  <si>
    <t>Kermi ajam 24V, NC, M30x1,5mm</t>
  </si>
  <si>
    <t>Kermi ajam 230V, NC, M30x1,5mm</t>
  </si>
  <si>
    <t>24 V</t>
  </si>
  <si>
    <t>230 V</t>
  </si>
  <si>
    <t>SFERSS1</t>
  </si>
  <si>
    <t>Kermi põrandakütte segusõlm "Standart"                   WILO Yonos PARA RS 15/6 ringluspump, Oventrop DN20 seguventiil, 1 1/4" ühendused</t>
  </si>
  <si>
    <t>komp.</t>
  </si>
  <si>
    <t>Küttemaailm OÜ jätab endale õiguse hindasid muuta ilma eelnevalt ette teatamata.</t>
  </si>
  <si>
    <t>HIND km-ga</t>
  </si>
  <si>
    <t>Allahindlus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</si>
</sst>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_ "/>
    <numFmt numFmtId="173" formatCode="&quot;Jah&quot;;&quot;Jah&quot;;&quot;Ei&quot;"/>
    <numFmt numFmtId="174" formatCode="&quot;Tõene&quot;;&quot;Tõene&quot;;&quot;Väär&quot;"/>
    <numFmt numFmtId="175" formatCode="&quot;Sees&quot;;&quot;Sees&quot;;&quot;Väljas&quot;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4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9"/>
      <color indexed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 inden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2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indent="1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2" fontId="2" fillId="0" borderId="7" xfId="0" applyNumberFormat="1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left" vertical="center" inden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left" vertical="center" inden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2" fontId="2" fillId="0" borderId="12" xfId="0" applyNumberFormat="1" applyFont="1" applyBorder="1" applyAlignment="1" applyProtection="1">
      <alignment horizontal="center" vertical="center"/>
      <protection hidden="1"/>
    </xf>
    <xf numFmtId="2" fontId="2" fillId="0" borderId="1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 quotePrefix="1">
      <alignment horizontal="left" vertical="center" wrapText="1" indent="1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 quotePrefix="1">
      <alignment horizontal="left" vertical="center" indent="1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left" vertical="center" wrapText="1" inden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2" fontId="2" fillId="0" borderId="7" xfId="0" applyNumberFormat="1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left" vertical="center" wrapText="1" inden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left" vertical="center" wrapText="1" indent="1"/>
      <protection hidden="1"/>
    </xf>
    <xf numFmtId="0" fontId="2" fillId="0" borderId="15" xfId="0" applyFont="1" applyBorder="1" applyAlignment="1" applyProtection="1">
      <alignment horizontal="left" vertical="center" indent="1"/>
      <protection hidden="1"/>
    </xf>
    <xf numFmtId="2" fontId="2" fillId="0" borderId="15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 indent="1"/>
      <protection hidden="1"/>
    </xf>
    <xf numFmtId="0" fontId="6" fillId="0" borderId="0" xfId="0" applyFont="1" applyAlignment="1" applyProtection="1">
      <alignment/>
      <protection hidden="1"/>
    </xf>
    <xf numFmtId="0" fontId="2" fillId="0" borderId="16" xfId="0" applyFont="1" applyBorder="1" applyAlignment="1" applyProtection="1">
      <alignment horizontal="center" vertical="center"/>
      <protection hidden="1" locked="0"/>
    </xf>
    <xf numFmtId="0" fontId="2" fillId="0" borderId="17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2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9" fontId="1" fillId="2" borderId="2" xfId="0" applyNumberFormat="1" applyFont="1" applyFill="1" applyBorder="1" applyAlignment="1" applyProtection="1">
      <alignment horizontal="center" vertical="center"/>
      <protection hidden="1" locked="0"/>
    </xf>
    <xf numFmtId="0" fontId="8" fillId="0" borderId="19" xfId="0" applyFont="1" applyBorder="1" applyAlignment="1" applyProtection="1">
      <alignment vertical="center"/>
      <protection hidden="1"/>
    </xf>
    <xf numFmtId="2" fontId="7" fillId="0" borderId="2" xfId="0" applyNumberFormat="1" applyFont="1" applyBorder="1" applyAlignment="1" applyProtection="1">
      <alignment horizontal="center" vertical="center"/>
      <protection hidden="1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7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hidden="1"/>
    </xf>
    <xf numFmtId="2" fontId="7" fillId="0" borderId="22" xfId="0" applyNumberFormat="1" applyFont="1" applyBorder="1" applyAlignment="1" applyProtection="1">
      <alignment horizontal="center" vertical="center"/>
      <protection hidden="1"/>
    </xf>
    <xf numFmtId="2" fontId="3" fillId="0" borderId="2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2" fontId="7" fillId="0" borderId="23" xfId="0" applyNumberFormat="1" applyFont="1" applyBorder="1" applyAlignment="1" applyProtection="1">
      <alignment horizontal="center" vertical="center"/>
      <protection hidden="1"/>
    </xf>
    <xf numFmtId="2" fontId="7" fillId="0" borderId="24" xfId="0" applyNumberFormat="1" applyFont="1" applyBorder="1" applyAlignment="1" applyProtection="1">
      <alignment horizontal="center" vertical="center"/>
      <protection hidden="1"/>
    </xf>
    <xf numFmtId="2" fontId="2" fillId="0" borderId="4" xfId="0" applyNumberFormat="1" applyFont="1" applyBorder="1" applyAlignment="1" applyProtection="1">
      <alignment horizontal="center" vertical="center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2" fontId="7" fillId="0" borderId="30" xfId="0" applyNumberFormat="1" applyFont="1" applyBorder="1" applyAlignment="1" applyProtection="1">
      <alignment horizontal="center" vertical="center"/>
      <protection hidden="1"/>
    </xf>
    <xf numFmtId="2" fontId="7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 locked="0"/>
    </xf>
    <xf numFmtId="0" fontId="2" fillId="0" borderId="31" xfId="0" applyFont="1" applyBorder="1" applyAlignment="1" applyProtection="1">
      <alignment horizontal="center" vertical="center"/>
      <protection hidden="1" locked="0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vertical="center"/>
      <protection hidden="1"/>
    </xf>
    <xf numFmtId="0" fontId="4" fillId="0" borderId="31" xfId="0" applyFont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 locked="0"/>
    </xf>
    <xf numFmtId="0" fontId="2" fillId="0" borderId="30" xfId="0" applyFont="1" applyBorder="1" applyAlignment="1" applyProtection="1">
      <alignment horizontal="center" vertical="center"/>
      <protection hidden="1" locked="0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 locked="0"/>
    </xf>
    <xf numFmtId="0" fontId="2" fillId="0" borderId="3" xfId="0" applyFont="1" applyBorder="1" applyAlignment="1" applyProtection="1" quotePrefix="1">
      <alignment horizontal="center" vertical="center"/>
      <protection hidden="1"/>
    </xf>
    <xf numFmtId="0" fontId="0" fillId="0" borderId="42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2" fontId="2" fillId="0" borderId="43" xfId="0" applyNumberFormat="1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2" fontId="2" fillId="0" borderId="44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kermi.de/res/Media/kermi.de/Media/Kermi_GmbH_mit_AFG/1/kermi-logo-mit-afg.png" TargetMode="External" /><Relationship Id="rId2" Type="http://schemas.openxmlformats.org/officeDocument/2006/relationships/image" Target="../media/image7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4.jpeg" /><Relationship Id="rId7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7</xdr:row>
      <xdr:rowOff>104775</xdr:rowOff>
    </xdr:from>
    <xdr:to>
      <xdr:col>0</xdr:col>
      <xdr:colOff>1276350</xdr:colOff>
      <xdr:row>10</xdr:row>
      <xdr:rowOff>161925</xdr:rowOff>
    </xdr:to>
    <xdr:pic>
      <xdr:nvPicPr>
        <xdr:cNvPr id="1" name="Picture 8" descr=" 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123825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12</xdr:row>
      <xdr:rowOff>142875</xdr:rowOff>
    </xdr:from>
    <xdr:to>
      <xdr:col>0</xdr:col>
      <xdr:colOff>1666875</xdr:colOff>
      <xdr:row>21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343150"/>
          <a:ext cx="16383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23</xdr:row>
      <xdr:rowOff>47625</xdr:rowOff>
    </xdr:from>
    <xdr:to>
      <xdr:col>0</xdr:col>
      <xdr:colOff>981075</xdr:colOff>
      <xdr:row>24</xdr:row>
      <xdr:rowOff>361950</xdr:rowOff>
    </xdr:to>
    <xdr:pic>
      <xdr:nvPicPr>
        <xdr:cNvPr id="3" name="Picture 10" descr="Kuulkraan kollektorile 1“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4514850"/>
          <a:ext cx="619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26</xdr:row>
      <xdr:rowOff>28575</xdr:rowOff>
    </xdr:from>
    <xdr:to>
      <xdr:col>0</xdr:col>
      <xdr:colOff>1171575</xdr:colOff>
      <xdr:row>27</xdr:row>
      <xdr:rowOff>209550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543550"/>
          <a:ext cx="838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29</xdr:row>
      <xdr:rowOff>38100</xdr:rowOff>
    </xdr:from>
    <xdr:to>
      <xdr:col>0</xdr:col>
      <xdr:colOff>1343025</xdr:colOff>
      <xdr:row>32</xdr:row>
      <xdr:rowOff>171450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" y="6257925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34</xdr:row>
      <xdr:rowOff>114300</xdr:rowOff>
    </xdr:from>
    <xdr:to>
      <xdr:col>0</xdr:col>
      <xdr:colOff>1666875</xdr:colOff>
      <xdr:row>37</xdr:row>
      <xdr:rowOff>333375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7343775"/>
          <a:ext cx="1638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104775</xdr:rowOff>
    </xdr:from>
    <xdr:to>
      <xdr:col>4</xdr:col>
      <xdr:colOff>485775</xdr:colOff>
      <xdr:row>7</xdr:row>
      <xdr:rowOff>38100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104775"/>
          <a:ext cx="6667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5.57421875" style="1" customWidth="1"/>
    <col min="2" max="2" width="13.421875" style="1" customWidth="1"/>
    <col min="3" max="3" width="41.28125" style="1" customWidth="1"/>
    <col min="4" max="4" width="12.57421875" style="1" customWidth="1"/>
    <col min="5" max="6" width="9.140625" style="1" customWidth="1"/>
    <col min="7" max="7" width="13.140625" style="1" customWidth="1"/>
    <col min="8" max="16384" width="9.140625" style="1" customWidth="1"/>
  </cols>
  <sheetData>
    <row r="1" spans="1:7" ht="12.75">
      <c r="A1" s="91"/>
      <c r="B1" s="91"/>
      <c r="C1" s="91"/>
      <c r="D1" s="91"/>
      <c r="E1" s="91"/>
      <c r="F1" s="91"/>
      <c r="G1" s="91"/>
    </row>
    <row r="2" spans="1:7" ht="12.75">
      <c r="A2" s="91"/>
      <c r="B2" s="91"/>
      <c r="C2" s="91"/>
      <c r="D2" s="91"/>
      <c r="E2" s="91"/>
      <c r="F2" s="91"/>
      <c r="G2" s="91"/>
    </row>
    <row r="3" spans="1:7" ht="12.75">
      <c r="A3" s="91"/>
      <c r="B3" s="91"/>
      <c r="C3" s="91"/>
      <c r="D3" s="91"/>
      <c r="E3" s="91"/>
      <c r="F3" s="91"/>
      <c r="G3" s="91"/>
    </row>
    <row r="4" spans="1:7" ht="12.75">
      <c r="A4" s="91"/>
      <c r="B4" s="91"/>
      <c r="C4" s="91"/>
      <c r="D4" s="91"/>
      <c r="E4" s="91"/>
      <c r="F4" s="91"/>
      <c r="G4" s="91"/>
    </row>
    <row r="5" spans="1:7" ht="12.75">
      <c r="A5" s="91"/>
      <c r="B5" s="91"/>
      <c r="C5" s="91"/>
      <c r="D5" s="91"/>
      <c r="E5" s="91"/>
      <c r="F5" s="91"/>
      <c r="G5" s="91"/>
    </row>
    <row r="6" spans="1:7" ht="12.75">
      <c r="A6" s="91"/>
      <c r="B6" s="91"/>
      <c r="C6" s="91"/>
      <c r="D6" s="91"/>
      <c r="E6" s="91"/>
      <c r="F6" s="91"/>
      <c r="G6" s="91"/>
    </row>
    <row r="7" spans="1:7" ht="12.75">
      <c r="A7" s="91"/>
      <c r="B7" s="91"/>
      <c r="C7" s="91"/>
      <c r="D7" s="91"/>
      <c r="E7" s="91"/>
      <c r="F7" s="91"/>
      <c r="G7" s="91"/>
    </row>
    <row r="8" spans="1:7" ht="12.75">
      <c r="A8" s="91"/>
      <c r="B8" s="91"/>
      <c r="C8" s="91"/>
      <c r="D8" s="91"/>
      <c r="E8" s="91"/>
      <c r="F8" s="91"/>
      <c r="G8" s="91"/>
    </row>
    <row r="9" ht="15.75" customHeight="1" thickBot="1">
      <c r="A9" s="91"/>
    </row>
    <row r="10" spans="1:7" ht="15.75" customHeight="1" thickBot="1">
      <c r="A10" s="91"/>
      <c r="C10" s="49" t="s">
        <v>44</v>
      </c>
      <c r="D10" s="48">
        <v>0</v>
      </c>
      <c r="E10" s="2"/>
      <c r="F10" s="2"/>
      <c r="G10" s="2"/>
    </row>
    <row r="11" spans="1:7" ht="15.75" customHeight="1" thickBot="1">
      <c r="A11" s="97"/>
      <c r="B11" s="3"/>
      <c r="C11" s="4"/>
      <c r="D11" s="4"/>
      <c r="E11" s="2"/>
      <c r="F11" s="2"/>
      <c r="G11" s="2"/>
    </row>
    <row r="12" spans="1:11" ht="24" thickBot="1">
      <c r="A12" s="5" t="s">
        <v>0</v>
      </c>
      <c r="B12" s="6" t="s">
        <v>1</v>
      </c>
      <c r="C12" s="7" t="s">
        <v>2</v>
      </c>
      <c r="D12" s="8" t="s">
        <v>3</v>
      </c>
      <c r="E12" s="9" t="s">
        <v>4</v>
      </c>
      <c r="F12" s="10" t="s">
        <v>43</v>
      </c>
      <c r="G12" s="11" t="s">
        <v>5</v>
      </c>
      <c r="K12" s="57"/>
    </row>
    <row r="13" spans="1:11" ht="16.5" customHeight="1" thickBot="1">
      <c r="A13" s="99"/>
      <c r="B13" s="43" t="s">
        <v>6</v>
      </c>
      <c r="C13" s="12" t="s">
        <v>16</v>
      </c>
      <c r="D13" s="13">
        <v>2</v>
      </c>
      <c r="E13" s="14">
        <v>114.29</v>
      </c>
      <c r="F13" s="17">
        <f>E13*1.2</f>
        <v>137.148</v>
      </c>
      <c r="G13" s="58">
        <f>IF($D$10&gt;0,E13*(100%-$D$10),CLEAN(""))</f>
      </c>
      <c r="K13" s="30"/>
    </row>
    <row r="14" spans="1:11" ht="16.5" customHeight="1" thickBot="1">
      <c r="A14" s="100"/>
      <c r="B14" s="44" t="s">
        <v>7</v>
      </c>
      <c r="C14" s="15" t="s">
        <v>17</v>
      </c>
      <c r="D14" s="16">
        <v>3</v>
      </c>
      <c r="E14" s="17">
        <v>147.88</v>
      </c>
      <c r="F14" s="17">
        <f aca="true" t="shared" si="0" ref="F14:F22">E14*1.2</f>
        <v>177.456</v>
      </c>
      <c r="G14" s="58">
        <f aca="true" t="shared" si="1" ref="G14:G35">IF($D$10&gt;0,E14*(100%-$D$10),CLEAN(""))</f>
      </c>
      <c r="K14" s="30"/>
    </row>
    <row r="15" spans="1:11" ht="16.5" customHeight="1" thickBot="1">
      <c r="A15" s="100"/>
      <c r="B15" s="44" t="s">
        <v>8</v>
      </c>
      <c r="C15" s="15" t="s">
        <v>18</v>
      </c>
      <c r="D15" s="16">
        <v>4</v>
      </c>
      <c r="E15" s="17">
        <v>181.46</v>
      </c>
      <c r="F15" s="17">
        <f t="shared" si="0"/>
        <v>217.752</v>
      </c>
      <c r="G15" s="58">
        <f t="shared" si="1"/>
      </c>
      <c r="K15" s="30"/>
    </row>
    <row r="16" spans="1:11" ht="16.5" customHeight="1" thickBot="1">
      <c r="A16" s="100"/>
      <c r="B16" s="44" t="s">
        <v>9</v>
      </c>
      <c r="C16" s="15" t="s">
        <v>19</v>
      </c>
      <c r="D16" s="16">
        <v>5</v>
      </c>
      <c r="E16" s="17">
        <v>215.05</v>
      </c>
      <c r="F16" s="17">
        <f t="shared" si="0"/>
        <v>258.06</v>
      </c>
      <c r="G16" s="58">
        <f t="shared" si="1"/>
      </c>
      <c r="K16" s="30"/>
    </row>
    <row r="17" spans="1:11" ht="16.5" customHeight="1" thickBot="1">
      <c r="A17" s="100"/>
      <c r="B17" s="44" t="s">
        <v>10</v>
      </c>
      <c r="C17" s="15" t="s">
        <v>20</v>
      </c>
      <c r="D17" s="16">
        <v>6</v>
      </c>
      <c r="E17" s="17">
        <v>248.65</v>
      </c>
      <c r="F17" s="17">
        <f t="shared" si="0"/>
        <v>298.38</v>
      </c>
      <c r="G17" s="58">
        <f t="shared" si="1"/>
      </c>
      <c r="K17" s="30"/>
    </row>
    <row r="18" spans="1:11" ht="16.5" customHeight="1" thickBot="1">
      <c r="A18" s="100"/>
      <c r="B18" s="44" t="s">
        <v>11</v>
      </c>
      <c r="C18" s="15" t="s">
        <v>21</v>
      </c>
      <c r="D18" s="16">
        <v>7</v>
      </c>
      <c r="E18" s="17">
        <v>282.24</v>
      </c>
      <c r="F18" s="17">
        <f t="shared" si="0"/>
        <v>338.688</v>
      </c>
      <c r="G18" s="58">
        <f t="shared" si="1"/>
      </c>
      <c r="K18" s="30"/>
    </row>
    <row r="19" spans="1:11" ht="16.5" customHeight="1" thickBot="1">
      <c r="A19" s="100"/>
      <c r="B19" s="44" t="s">
        <v>12</v>
      </c>
      <c r="C19" s="15" t="s">
        <v>22</v>
      </c>
      <c r="D19" s="16">
        <v>8</v>
      </c>
      <c r="E19" s="17">
        <v>315.82</v>
      </c>
      <c r="F19" s="17">
        <f t="shared" si="0"/>
        <v>378.984</v>
      </c>
      <c r="G19" s="58">
        <f t="shared" si="1"/>
      </c>
      <c r="K19" s="30"/>
    </row>
    <row r="20" spans="1:11" ht="16.5" customHeight="1" thickBot="1">
      <c r="A20" s="100"/>
      <c r="B20" s="44" t="s">
        <v>13</v>
      </c>
      <c r="C20" s="15" t="s">
        <v>23</v>
      </c>
      <c r="D20" s="16">
        <v>9</v>
      </c>
      <c r="E20" s="17">
        <v>349.41</v>
      </c>
      <c r="F20" s="17">
        <f t="shared" si="0"/>
        <v>419.29200000000003</v>
      </c>
      <c r="G20" s="58">
        <f t="shared" si="1"/>
      </c>
      <c r="K20" s="30"/>
    </row>
    <row r="21" spans="1:11" ht="16.5" customHeight="1" thickBot="1">
      <c r="A21" s="100"/>
      <c r="B21" s="44" t="s">
        <v>14</v>
      </c>
      <c r="C21" s="15" t="s">
        <v>24</v>
      </c>
      <c r="D21" s="16">
        <v>10</v>
      </c>
      <c r="E21" s="18">
        <v>382.99</v>
      </c>
      <c r="F21" s="17">
        <f t="shared" si="0"/>
        <v>459.588</v>
      </c>
      <c r="G21" s="58">
        <f t="shared" si="1"/>
      </c>
      <c r="K21" s="30"/>
    </row>
    <row r="22" spans="1:11" ht="16.5" customHeight="1" thickBot="1">
      <c r="A22" s="101"/>
      <c r="B22" s="45" t="s">
        <v>15</v>
      </c>
      <c r="C22" s="19" t="s">
        <v>25</v>
      </c>
      <c r="D22" s="20">
        <v>12</v>
      </c>
      <c r="E22" s="21">
        <v>450.18</v>
      </c>
      <c r="F22" s="21">
        <f t="shared" si="0"/>
        <v>540.216</v>
      </c>
      <c r="G22" s="59">
        <f t="shared" si="1"/>
      </c>
      <c r="K22" s="30"/>
    </row>
    <row r="23" spans="1:11" ht="13.5" thickBot="1">
      <c r="A23" s="23"/>
      <c r="B23" s="24"/>
      <c r="C23" s="25"/>
      <c r="D23" s="24"/>
      <c r="E23" s="26"/>
      <c r="F23" s="56"/>
      <c r="G23" s="51"/>
      <c r="K23" s="57"/>
    </row>
    <row r="24" spans="1:7" ht="34.5" customHeight="1">
      <c r="A24" s="80"/>
      <c r="B24" s="83" t="s">
        <v>26</v>
      </c>
      <c r="C24" s="93" t="s">
        <v>27</v>
      </c>
      <c r="D24" s="87" t="s">
        <v>28</v>
      </c>
      <c r="E24" s="60">
        <v>12.8</v>
      </c>
      <c r="F24" s="63">
        <f>E24*1.2</f>
        <v>15.36</v>
      </c>
      <c r="G24" s="66">
        <f t="shared" si="1"/>
      </c>
    </row>
    <row r="25" spans="1:7" ht="34.5" customHeight="1" thickBot="1">
      <c r="A25" s="102"/>
      <c r="B25" s="92"/>
      <c r="C25" s="94"/>
      <c r="D25" s="95"/>
      <c r="E25" s="95"/>
      <c r="F25" s="65"/>
      <c r="G25" s="67"/>
    </row>
    <row r="26" spans="1:7" ht="13.5" customHeight="1" thickBot="1">
      <c r="A26" s="27"/>
      <c r="B26" s="28"/>
      <c r="C26" s="29"/>
      <c r="D26" s="28"/>
      <c r="E26" s="30"/>
      <c r="F26" s="54"/>
      <c r="G26" s="55"/>
    </row>
    <row r="27" spans="1:7" ht="21" customHeight="1" thickBot="1">
      <c r="A27" s="99"/>
      <c r="B27" s="46" t="s">
        <v>29</v>
      </c>
      <c r="C27" s="31" t="s">
        <v>31</v>
      </c>
      <c r="D27" s="32">
        <v>16</v>
      </c>
      <c r="E27" s="33">
        <v>1.76</v>
      </c>
      <c r="F27" s="52">
        <f>E27*1.2</f>
        <v>2.112</v>
      </c>
      <c r="G27" s="53">
        <f t="shared" si="1"/>
      </c>
    </row>
    <row r="28" spans="1:7" ht="21" customHeight="1" thickBot="1">
      <c r="A28" s="101"/>
      <c r="B28" s="47" t="s">
        <v>30</v>
      </c>
      <c r="C28" s="34" t="s">
        <v>32</v>
      </c>
      <c r="D28" s="35">
        <v>20</v>
      </c>
      <c r="E28" s="36">
        <v>2.1</v>
      </c>
      <c r="F28" s="22">
        <f>E28*1.2</f>
        <v>2.52</v>
      </c>
      <c r="G28" s="50">
        <f t="shared" si="1"/>
      </c>
    </row>
    <row r="29" spans="1:7" ht="13.5" customHeight="1" thickBot="1">
      <c r="A29" s="27"/>
      <c r="B29" s="37"/>
      <c r="C29" s="38"/>
      <c r="D29" s="39"/>
      <c r="E29" s="40"/>
      <c r="F29" s="54"/>
      <c r="G29" s="55"/>
    </row>
    <row r="30" spans="1:7" ht="16.5" customHeight="1">
      <c r="A30" s="80"/>
      <c r="B30" s="83" t="s">
        <v>33</v>
      </c>
      <c r="C30" s="85" t="s">
        <v>35</v>
      </c>
      <c r="D30" s="87" t="s">
        <v>37</v>
      </c>
      <c r="E30" s="60">
        <v>34.15</v>
      </c>
      <c r="F30" s="63">
        <f>E30*1.2</f>
        <v>40.98</v>
      </c>
      <c r="G30" s="66">
        <f t="shared" si="1"/>
      </c>
    </row>
    <row r="31" spans="1:7" ht="16.5" customHeight="1" thickBot="1">
      <c r="A31" s="81"/>
      <c r="B31" s="89"/>
      <c r="C31" s="90"/>
      <c r="D31" s="103"/>
      <c r="E31" s="98"/>
      <c r="F31" s="96"/>
      <c r="G31" s="67"/>
    </row>
    <row r="32" spans="1:7" ht="16.5" customHeight="1">
      <c r="A32" s="81"/>
      <c r="B32" s="74" t="s">
        <v>34</v>
      </c>
      <c r="C32" s="76" t="s">
        <v>36</v>
      </c>
      <c r="D32" s="78" t="s">
        <v>38</v>
      </c>
      <c r="E32" s="70">
        <v>34.15</v>
      </c>
      <c r="F32" s="68">
        <f>E32*1.2</f>
        <v>40.98</v>
      </c>
      <c r="G32" s="69">
        <f t="shared" si="1"/>
      </c>
    </row>
    <row r="33" spans="1:7" ht="16.5" customHeight="1" thickBot="1">
      <c r="A33" s="82"/>
      <c r="B33" s="75"/>
      <c r="C33" s="77"/>
      <c r="D33" s="79"/>
      <c r="E33" s="62"/>
      <c r="F33" s="65"/>
      <c r="G33" s="67"/>
    </row>
    <row r="34" spans="1:7" ht="13.5" customHeight="1" thickBot="1">
      <c r="A34" s="27"/>
      <c r="B34" s="24"/>
      <c r="C34" s="41"/>
      <c r="D34" s="41"/>
      <c r="E34" s="26"/>
      <c r="F34" s="56"/>
      <c r="G34" s="55"/>
    </row>
    <row r="35" spans="1:7" ht="34.5" customHeight="1">
      <c r="A35" s="71"/>
      <c r="B35" s="83" t="s">
        <v>39</v>
      </c>
      <c r="C35" s="85" t="s">
        <v>40</v>
      </c>
      <c r="D35" s="87" t="s">
        <v>41</v>
      </c>
      <c r="E35" s="60">
        <v>555.77</v>
      </c>
      <c r="F35" s="63">
        <f>E35*1.2</f>
        <v>666.924</v>
      </c>
      <c r="G35" s="66">
        <f t="shared" si="1"/>
      </c>
    </row>
    <row r="36" spans="1:7" ht="34.5" customHeight="1">
      <c r="A36" s="72"/>
      <c r="B36" s="84"/>
      <c r="C36" s="86"/>
      <c r="D36" s="88"/>
      <c r="E36" s="61"/>
      <c r="F36" s="64"/>
      <c r="G36" s="66"/>
    </row>
    <row r="37" spans="1:7" ht="34.5" customHeight="1">
      <c r="A37" s="72"/>
      <c r="B37" s="84"/>
      <c r="C37" s="86"/>
      <c r="D37" s="88"/>
      <c r="E37" s="61"/>
      <c r="F37" s="64"/>
      <c r="G37" s="66"/>
    </row>
    <row r="38" spans="1:7" ht="34.5" customHeight="1" thickBot="1">
      <c r="A38" s="73"/>
      <c r="B38" s="75"/>
      <c r="C38" s="77"/>
      <c r="D38" s="79"/>
      <c r="E38" s="62"/>
      <c r="F38" s="65"/>
      <c r="G38" s="67"/>
    </row>
    <row r="40" ht="12.75">
      <c r="A40" s="42" t="s">
        <v>42</v>
      </c>
    </row>
  </sheetData>
  <sheetProtection password="9F81" sheet="1" objects="1" scenarios="1" selectLockedCells="1"/>
  <mergeCells count="31">
    <mergeCell ref="E30:E31"/>
    <mergeCell ref="A13:A22"/>
    <mergeCell ref="A24:A25"/>
    <mergeCell ref="A27:A28"/>
    <mergeCell ref="D30:D31"/>
    <mergeCell ref="G30:G31"/>
    <mergeCell ref="A1:G8"/>
    <mergeCell ref="B24:B25"/>
    <mergeCell ref="C24:C25"/>
    <mergeCell ref="D24:D25"/>
    <mergeCell ref="E24:E25"/>
    <mergeCell ref="F24:F25"/>
    <mergeCell ref="G24:G25"/>
    <mergeCell ref="F30:F31"/>
    <mergeCell ref="A9:A11"/>
    <mergeCell ref="A35:A38"/>
    <mergeCell ref="B32:B33"/>
    <mergeCell ref="C32:C33"/>
    <mergeCell ref="D32:D33"/>
    <mergeCell ref="A30:A33"/>
    <mergeCell ref="B35:B38"/>
    <mergeCell ref="C35:C38"/>
    <mergeCell ref="D35:D38"/>
    <mergeCell ref="B30:B31"/>
    <mergeCell ref="C30:C31"/>
    <mergeCell ref="E35:E38"/>
    <mergeCell ref="F35:F38"/>
    <mergeCell ref="G35:G38"/>
    <mergeCell ref="F32:F33"/>
    <mergeCell ref="G32:G33"/>
    <mergeCell ref="E32:E33"/>
  </mergeCells>
  <printOptions/>
  <pageMargins left="0.75" right="0.75" top="1" bottom="1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Küttemaailm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Kaari Õuna</cp:lastModifiedBy>
  <cp:lastPrinted>2014-11-03T10:08:32Z</cp:lastPrinted>
  <dcterms:created xsi:type="dcterms:W3CDTF">2006-12-13T13:46:31Z</dcterms:created>
  <dcterms:modified xsi:type="dcterms:W3CDTF">2017-01-02T13:34:58Z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